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9095" yWindow="0" windowWidth="19410" windowHeight="15585" tabRatio="478" firstSheet="1" activeTab="1"/>
  </bookViews>
  <sheets>
    <sheet name="hiddenSheet" sheetId="7" state="hidden" r:id="rId3"/>
    <sheet name="Til utfylling" sheetId="4" r:id="rId4"/>
    <sheet name="Eksempel" sheetId="8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ek_utgave" localSheetId="0">hiddenSheet!$A$12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Eksempel!$B$1:$H$43</definedName>
    <definedName name="_xlnm.Print_Area" localSheetId="1">'Til utfylling'!$B$1:$H$43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<sst xmlns="http://schemas.openxmlformats.org/spreadsheetml/2006/main" count="65" uniqueCount="37">
  <si>
    <t>Dato</t>
  </si>
  <si>
    <t>Beskrivelse</t>
  </si>
  <si>
    <t>Antall timer</t>
  </si>
  <si>
    <t>Innleid bedømmer</t>
  </si>
  <si>
    <t>Saksnummer</t>
  </si>
  <si>
    <t>Total</t>
  </si>
  <si>
    <t>Reisetid</t>
  </si>
  <si>
    <t>Forberedelse</t>
  </si>
  <si>
    <t>Bedømming</t>
  </si>
  <si>
    <t>Rapportskriving</t>
  </si>
  <si>
    <t>Avvikshåndtering</t>
  </si>
  <si>
    <t>Utførte timer totalt</t>
  </si>
  <si>
    <t>Timespesifikasjon - dokumentasjon på utført arbeid</t>
  </si>
  <si>
    <t>Ola Nordmann</t>
  </si>
  <si>
    <t>Kari Nordmann</t>
  </si>
  <si>
    <t>19/1234</t>
  </si>
  <si>
    <t>Avtalt timesats eks mva/arb.g.avg</t>
  </si>
  <si>
    <t>Fakturert beløp eks mva/arb.g.avg</t>
  </si>
  <si>
    <t>Pris</t>
  </si>
  <si>
    <t xml:space="preserve">Fakturert beløp skal gjelde den tid som er medgått frem til faktureringstidspunktet. </t>
  </si>
  <si>
    <t>Betaling skal skje per 30 kalenderdager fra fakturadato.</t>
  </si>
  <si>
    <t>lagre</t>
  </si>
  <si>
    <t>nei</t>
  </si>
  <si>
    <t>UB</t>
  </si>
  <si>
    <t>___</t>
  </si>
  <si>
    <t>Reisetid faktureres med 50 % av avtalt timesats. Det er den totale reisetiden som skal angis i skjemaet.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</si>
  <si>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</si>
  <si>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</si>
  <si>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t>Er dette din siste faktura/honorar i forbindelse med dette prosjektet?</t>
  </si>
  <si>
    <t>Prosjektkoordinator</t>
  </si>
  <si>
    <t>Oppdraget gjelder (Akk.nr)</t>
  </si>
  <si>
    <t>TEST xxx - Oppfølgingsbesøk 2024</t>
  </si>
  <si>
    <r>
      <t xml:space="preserve">Spesifikasjonen sendes Norsk akkreditering i </t>
    </r>
    <r>
      <rPr>
        <i/>
        <u val="single"/>
        <sz val="9"/>
        <color rgb="FFFF0000"/>
        <rFont val="Verdana"/>
        <family val="2"/>
        <scheme val="minor"/>
      </rPr>
      <t>pdf-format</t>
    </r>
  </si>
  <si>
    <t>Versjonsnummer:</t>
  </si>
  <si>
    <t>4.03</t>
  </si>
  <si>
    <t>Sum Saksbehandling - lønnart 5534</t>
  </si>
  <si>
    <t>Sum Reisetid - lønnart 552A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</si>
</sst>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* #,##0.00_);_(&quot;kr&quot;* \(#,##0.00\);_(&quot;kr&quot;* &quot;-&quot;??_);_(@_)"/>
    <numFmt numFmtId="165" formatCode="_(&quot;kr &quot;* #,##0.00_);_(&quot;kr &quot;* \(#,##0.00\);_(&quot;kr &quot;* &quot;-&quot;??_);_(@_)"/>
    <numFmt numFmtId="166" formatCode="d/m/yy;@"/>
  </numFmts>
  <fonts count="18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8"/>
      <color rgb="FF000000"/>
      <name val="Segoe UI"/>
      <family val="2"/>
    </font>
    <font>
      <i/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sz val="9"/>
      <name val="Verdana"/>
      <family val="2"/>
      <scheme val="minor"/>
    </font>
    <font>
      <b/>
      <i/>
      <sz val="9"/>
      <name val="Verdana"/>
      <family val="2"/>
      <scheme val="minor"/>
    </font>
    <font>
      <i/>
      <sz val="9"/>
      <name val="Verdana"/>
      <family val="2"/>
      <scheme val="minor"/>
    </font>
    <font>
      <b/>
      <sz val="9"/>
      <name val="Verdana"/>
      <family val="2"/>
      <scheme val="minor"/>
    </font>
    <font>
      <sz val="9"/>
      <color rgb="FFFF0000"/>
      <name val="Verdana"/>
      <family val="2"/>
      <scheme val="minor"/>
    </font>
    <font>
      <i/>
      <u val="single"/>
      <sz val="9"/>
      <color rgb="FFFF000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CD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 tint="-0.499150007963181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/>
      <bottom style="thin">
        <color theme="2" tint="-0.49915000796318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12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2" fillId="0" borderId="0" xfId="0" applyFont="1"/>
    <xf numFmtId="166" fontId="13" fillId="3" borderId="2" xfId="0" applyNumberFormat="1" applyFont="1" applyFill="1" applyBorder="1" applyAlignment="1">
      <alignment horizontal="left" vertical="center" wrapText="1"/>
    </xf>
    <xf numFmtId="166" fontId="1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66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6" xfId="0" applyNumberFormat="1" applyFont="1" applyFill="1" applyBorder="1" applyAlignment="1" applyProtection="1">
      <alignment horizontal="left" vertical="center"/>
      <protection locked="0"/>
    </xf>
    <xf numFmtId="2" fontId="12" fillId="4" borderId="7" xfId="0" applyNumberFormat="1" applyFont="1" applyFill="1" applyBorder="1" applyAlignment="1" applyProtection="1">
      <alignment horizontal="center" vertical="center"/>
      <protection locked="0"/>
    </xf>
    <xf numFmtId="164" fontId="12" fillId="5" borderId="8" xfId="0" applyNumberFormat="1" applyFont="1" applyFill="1" applyBorder="1" applyAlignment="1">
      <alignment horizontal="left" vertical="center"/>
    </xf>
    <xf numFmtId="164" fontId="12" fillId="5" borderId="5" xfId="0" applyNumberFormat="1" applyFont="1" applyFill="1" applyBorder="1" applyAlignment="1">
      <alignment horizontal="left" vertical="center"/>
    </xf>
    <xf numFmtId="166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3" fillId="3" borderId="7" xfId="0" applyNumberFormat="1" applyFont="1" applyFill="1" applyBorder="1" applyAlignment="1">
      <alignment horizontal="center" vertical="center"/>
    </xf>
    <xf numFmtId="164" fontId="14" fillId="5" borderId="8" xfId="0" applyNumberFormat="1" applyFont="1" applyFill="1" applyBorder="1" applyAlignment="1">
      <alignment horizontal="left" vertical="center"/>
    </xf>
    <xf numFmtId="164" fontId="14" fillId="5" borderId="5" xfId="0" applyNumberFormat="1" applyFont="1" applyFill="1" applyBorder="1" applyAlignment="1">
      <alignment horizontal="left" vertical="center"/>
    </xf>
    <xf numFmtId="166" fontId="12" fillId="4" borderId="9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9" xfId="0" applyNumberFormat="1" applyFont="1" applyFill="1" applyBorder="1" applyAlignment="1" applyProtection="1">
      <alignment horizontal="left" vertical="center"/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2" fontId="13" fillId="3" borderId="5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left" vertical="center"/>
    </xf>
    <xf numFmtId="164" fontId="12" fillId="4" borderId="5" xfId="0" applyNumberFormat="1" applyFont="1" applyFill="1" applyBorder="1" applyAlignment="1" applyProtection="1">
      <alignment horizontal="left" vertical="center"/>
      <protection locked="0"/>
    </xf>
    <xf numFmtId="164" fontId="12" fillId="2" borderId="5" xfId="0" applyNumberFormat="1" applyFont="1" applyFill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left" vertical="center"/>
    </xf>
    <xf numFmtId="165" fontId="15" fillId="2" borderId="5" xfId="20" applyFont="1" applyFill="1" applyBorder="1" applyAlignment="1" applyProtection="1">
      <alignment horizontal="center" vertical="center"/>
      <protection/>
    </xf>
    <xf numFmtId="165" fontId="15" fillId="2" borderId="5" xfId="20" applyFont="1" applyFill="1" applyBorder="1" applyAlignment="1" applyProtection="1">
      <alignment horizontal="left" vertical="center"/>
      <protection/>
    </xf>
    <xf numFmtId="164" fontId="15" fillId="2" borderId="5" xfId="20" applyNumberFormat="1" applyFont="1" applyFill="1" applyBorder="1" applyAlignment="1" applyProtection="1">
      <alignment horizontal="left" vertical="center"/>
      <protection/>
    </xf>
    <xf numFmtId="166" fontId="12" fillId="4" borderId="6" xfId="0" applyNumberFormat="1" applyFont="1" applyFill="1" applyBorder="1" applyAlignment="1">
      <alignment horizontal="left" vertical="center" wrapText="1"/>
    </xf>
    <xf numFmtId="14" fontId="12" fillId="4" borderId="6" xfId="0" applyNumberFormat="1" applyFont="1" applyFill="1" applyBorder="1" applyAlignment="1">
      <alignment horizontal="left" vertical="center"/>
    </xf>
    <xf numFmtId="2" fontId="12" fillId="4" borderId="7" xfId="0" applyNumberFormat="1" applyFont="1" applyFill="1" applyBorder="1" applyAlignment="1">
      <alignment horizontal="center" vertical="center"/>
    </xf>
    <xf numFmtId="166" fontId="12" fillId="4" borderId="3" xfId="0" applyNumberFormat="1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/>
    </xf>
    <xf numFmtId="2" fontId="12" fillId="4" borderId="5" xfId="0" applyNumberFormat="1" applyFont="1" applyFill="1" applyBorder="1" applyAlignment="1">
      <alignment horizontal="center" vertical="center"/>
    </xf>
    <xf numFmtId="166" fontId="12" fillId="4" borderId="9" xfId="0" applyNumberFormat="1" applyFont="1" applyFill="1" applyBorder="1" applyAlignment="1">
      <alignment horizontal="left" vertical="center" wrapText="1"/>
    </xf>
    <xf numFmtId="14" fontId="12" fillId="4" borderId="9" xfId="0" applyNumberFormat="1" applyFont="1" applyFill="1" applyBorder="1" applyAlignment="1">
      <alignment horizontal="left" vertical="center"/>
    </xf>
    <xf numFmtId="2" fontId="12" fillId="4" borderId="8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left" vertical="center"/>
    </xf>
    <xf numFmtId="0" fontId="6" fillId="0" borderId="11" xfId="0" applyFont="1" applyBorder="1"/>
    <xf numFmtId="0" fontId="5" fillId="0" borderId="4" xfId="0" applyFont="1" applyBorder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>
              <a:spLocks noRot="1"/>
            </xdr:cNvSpPr>
          </xdr:nvSpPr>
          <xdr:spPr>
            <a:xfrm>
              <a:off x="5124450" y="292417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7655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337705</xdr:colOff>
      <xdr:row>0</xdr:row>
      <xdr:rowOff>60614</xdr:rowOff>
    </xdr:from>
    <xdr:to>
      <xdr:col>6</xdr:col>
      <xdr:colOff>1017155</xdr:colOff>
      <xdr:row>3</xdr:row>
      <xdr:rowOff>552450</xdr:rowOff>
    </xdr:to>
    <xdr:pic>
      <xdr:nvPicPr>
        <xdr:cNvPr id="5" name="Bilde 4" descr="Et bilde som inneholder Grafikk, grafisk design, design&#10;&#10;KI-generert innhold kan være feil.">
          <a:extLst>
            <a:ext uri="{FF2B5EF4-FFF2-40B4-BE49-F238E27FC236}">
              <a16:creationId xmlns:a16="http://schemas.microsoft.com/office/drawing/2014/main" id="{064770c2-b5b8-5818-5881-689d35ca85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6210300" y="57150"/>
          <a:ext cx="676275" cy="1028700"/>
        </a:xfrm>
        <a:prstGeom prst="rect"/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>
              <a:spLocks noRot="1"/>
            </xdr:cNvSpPr>
          </xdr:nvSpPr>
          <xdr:spPr>
            <a:xfrm>
              <a:off x="5124450" y="286702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1940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372341</xdr:colOff>
      <xdr:row>0</xdr:row>
      <xdr:rowOff>43294</xdr:rowOff>
    </xdr:from>
    <xdr:to>
      <xdr:col>7</xdr:col>
      <xdr:colOff>12700</xdr:colOff>
      <xdr:row>3</xdr:row>
      <xdr:rowOff>535130</xdr:rowOff>
    </xdr:to>
    <xdr:pic>
      <xdr:nvPicPr>
        <xdr:cNvPr id="3" name="Bilde 2" descr="Et bilde som inneholder Grafikk, grafisk design, design&#10;&#10;KI-generert innhold kan være feil.">
          <a:extLst>
            <a:ext uri="{FF2B5EF4-FFF2-40B4-BE49-F238E27FC236}">
              <a16:creationId xmlns:a16="http://schemas.microsoft.com/office/drawing/2014/main" id="{122390a3-bb14-7abe-9e4f-68c0850553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6248400" y="47625"/>
          <a:ext cx="676275" cy="1028700"/>
        </a:xfrm>
        <a:prstGeom prst="rect"/>
        <a:noFill/>
        <a:ln>
          <a:noFill/>
        </a:ln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967764-73CB-4EB0-92AF-B3C258E78927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2"/>
  <sheetViews>
    <sheetView workbookViewId="0" topLeftCell="A1"/>
  </sheetViews>
  <sheetFormatPr defaultColWidth="11.255" defaultRowHeight="12.75"/>
  <sheetData>
    <row r="1" spans="1:1" ht="12.75">
      <c r="A1">
        <v>-10</v>
      </c>
    </row>
    <row r="2" spans="1:1" ht="12.75">
      <c r="A2" t="s">
        <v>21</v>
      </c>
    </row>
    <row r="3" spans="1:1" ht="12.75">
      <c r="A3" t="s">
        <v>22</v>
      </c>
    </row>
    <row r="4" spans="1:1" ht="12.75">
      <c r="A4" t="s">
        <v>23</v>
      </c>
    </row>
    <row r="5" spans="1:1" ht="12.75">
      <c r="A5" t="s">
        <v>26</v>
      </c>
    </row>
    <row r="6" spans="1:1" ht="12.75">
      <c r="A6">
        <v>2.2000000000000002</v>
      </c>
    </row>
    <row r="7" spans="1:1" ht="12.75">
      <c r="A7" t="s">
        <v>27</v>
      </c>
    </row>
    <row r="8" spans="1:1" ht="12.75">
      <c r="A8" t="s">
        <v>24</v>
      </c>
    </row>
    <row r="9" spans="1:1" ht="12.75">
      <c r="A9" t="s">
        <v>24</v>
      </c>
    </row>
    <row r="10" spans="1:1" ht="12.75">
      <c r="A10" t="s">
        <v>24</v>
      </c>
    </row>
    <row r="11" spans="1:1" ht="12.75">
      <c r="A11">
        <v>0</v>
      </c>
    </row>
    <row r="12" spans="1:1" ht="12.75">
      <c r="A12" t="s">
        <v>34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C1:I42"/>
  <sheetViews>
    <sheetView showGridLines="0" showRowColHeaders="0" showZeros="0" tabSelected="1" zoomScale="110" zoomScaleNormal="110" zoomScalePageLayoutView="80" workbookViewId="0" topLeftCell="A1">
      <selection pane="topLeft" activeCell="D10" sqref="D10:G11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4.5" customHeight="1">
      <c r="C5" s="16" t="s">
        <v>3</v>
      </c>
      <c r="D5" s="5"/>
      <c r="E5" s="5"/>
      <c r="F5" s="5"/>
      <c r="G5" s="5"/>
      <c r="I5" s="25"/>
    </row>
    <row r="6" spans="3:7" ht="12.75" customHeight="1">
      <c r="C6" s="29"/>
      <c r="D6" s="2"/>
      <c r="E6" s="2"/>
      <c r="F6" s="2"/>
      <c r="G6" s="2"/>
    </row>
    <row r="7" spans="3:7" s="22" customFormat="1" ht="22.5">
      <c r="C7" s="16" t="s">
        <v>30</v>
      </c>
      <c r="D7" s="5"/>
      <c r="E7" s="5"/>
      <c r="F7" s="5"/>
      <c r="G7" s="5"/>
    </row>
    <row r="8" spans="3:7" ht="12.75" customHeight="1">
      <c r="C8" s="29"/>
      <c r="D8" s="2"/>
      <c r="E8" s="2"/>
      <c r="F8" s="2"/>
      <c r="G8" s="2"/>
    </row>
    <row r="9" spans="3:7" s="22" customFormat="1" ht="15.75" customHeight="1">
      <c r="C9" s="16" t="s">
        <v>4</v>
      </c>
      <c r="D9" s="5"/>
      <c r="E9" s="5"/>
      <c r="F9" s="5"/>
      <c r="G9" s="5"/>
    </row>
    <row r="10" spans="3:7" s="22" customFormat="1" ht="12.75" customHeight="1">
      <c r="C10" s="18"/>
      <c r="D10" s="2"/>
      <c r="E10" s="2"/>
      <c r="F10" s="2"/>
      <c r="G10" s="2"/>
    </row>
    <row r="11" spans="3:7" s="22" customFormat="1" ht="15.75" customHeight="1">
      <c r="C11" s="16" t="s">
        <v>29</v>
      </c>
      <c r="D11" s="5"/>
      <c r="E11" s="5"/>
      <c r="F11" s="5"/>
      <c r="G11" s="5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30"/>
      <c r="D16" s="31"/>
      <c r="E16" s="32"/>
      <c r="F16" s="33" t="str">
        <f t="shared" si="0" ref="F16">IF(D16="","",IF(D16="Reisetid",$E$35/2,$E$35))</f>
        <v/>
      </c>
      <c r="G16" s="34" t="str">
        <f>IF(F16="","",E16*F16)</f>
        <v/>
      </c>
    </row>
    <row r="17" spans="3:7" ht="23.25" customHeight="1">
      <c r="C17" s="35"/>
      <c r="D17" s="31"/>
      <c r="E17" s="32"/>
      <c r="F17" s="33" t="str">
        <f t="shared" si="1" ref="F17:F27">IF(D17="","",IF(D17="Reisetid",$E$35/2,$E$35))</f>
        <v/>
      </c>
      <c r="G17" s="34" t="str">
        <f t="shared" si="2" ref="G17:G27">IF(F17="","",E17*F17)</f>
        <v/>
      </c>
    </row>
    <row r="18" spans="3:7" ht="23.25" customHeight="1">
      <c r="C18" s="30"/>
      <c r="D18" s="31"/>
      <c r="E18" s="32"/>
      <c r="F18" s="33" t="str">
        <f t="shared" si="1"/>
        <v/>
      </c>
      <c r="G18" s="34" t="str">
        <f t="shared" si="2"/>
        <v/>
      </c>
    </row>
    <row r="19" spans="3:7" ht="23.25" customHeight="1">
      <c r="C19" s="30"/>
      <c r="D19" s="31"/>
      <c r="E19" s="32"/>
      <c r="F19" s="33" t="str">
        <f t="shared" si="1"/>
        <v/>
      </c>
      <c r="G19" s="34" t="str">
        <f t="shared" si="2"/>
        <v/>
      </c>
    </row>
    <row r="20" spans="3:7" ht="23.25" customHeight="1">
      <c r="C20" s="30"/>
      <c r="D20" s="31"/>
      <c r="E20" s="32"/>
      <c r="F20" s="33" t="str">
        <f t="shared" si="1"/>
        <v/>
      </c>
      <c r="G20" s="34" t="str">
        <f t="shared" si="2"/>
        <v/>
      </c>
    </row>
    <row r="21" spans="3:7" ht="23.25" customHeight="1">
      <c r="C21" s="30"/>
      <c r="D21" s="31"/>
      <c r="E21" s="32"/>
      <c r="F21" s="33" t="str">
        <f t="shared" si="1"/>
        <v/>
      </c>
      <c r="G21" s="34" t="str">
        <f t="shared" si="2"/>
        <v/>
      </c>
    </row>
    <row r="22" spans="3:7" ht="23.25" customHeight="1">
      <c r="C22" s="30"/>
      <c r="D22" s="31"/>
      <c r="E22" s="32"/>
      <c r="F22" s="33" t="str">
        <f t="shared" si="1"/>
        <v/>
      </c>
      <c r="G22" s="34" t="str">
        <f t="shared" si="2"/>
        <v/>
      </c>
    </row>
    <row r="23" spans="3:7" ht="23.25" customHeight="1">
      <c r="C23" s="30"/>
      <c r="D23" s="31"/>
      <c r="E23" s="32"/>
      <c r="F23" s="33" t="str">
        <f t="shared" si="1"/>
        <v/>
      </c>
      <c r="G23" s="34" t="str">
        <f t="shared" si="2"/>
        <v/>
      </c>
    </row>
    <row r="24" spans="3:7" ht="23.25" customHeight="1">
      <c r="C24" s="30"/>
      <c r="D24" s="31"/>
      <c r="E24" s="32"/>
      <c r="F24" s="33" t="str">
        <f t="shared" si="1"/>
        <v/>
      </c>
      <c r="G24" s="34" t="str">
        <f t="shared" si="2"/>
        <v/>
      </c>
    </row>
    <row r="25" spans="3:7" ht="23.25" customHeight="1">
      <c r="C25" s="30"/>
      <c r="D25" s="31"/>
      <c r="E25" s="32"/>
      <c r="F25" s="33" t="str">
        <f t="shared" si="1"/>
        <v/>
      </c>
      <c r="G25" s="34" t="str">
        <f t="shared" si="2"/>
        <v/>
      </c>
    </row>
    <row r="26" spans="3:7" ht="23.25" customHeight="1">
      <c r="C26" s="30"/>
      <c r="D26" s="31"/>
      <c r="E26" s="32"/>
      <c r="F26" s="33" t="str">
        <f t="shared" si="1"/>
        <v/>
      </c>
      <c r="G26" s="34" t="str">
        <f t="shared" si="2"/>
        <v/>
      </c>
    </row>
    <row r="27" spans="3:7" ht="23.25" customHeight="1">
      <c r="C27" s="30"/>
      <c r="D27" s="31"/>
      <c r="E27" s="32"/>
      <c r="F27" s="33" t="str">
        <f t="shared" si="1"/>
        <v/>
      </c>
      <c r="G27" s="34" t="str">
        <f t="shared" si="2"/>
        <v/>
      </c>
    </row>
    <row r="28" spans="3:7" s="28" customFormat="1" ht="23.25" customHeight="1">
      <c r="C28" s="13" t="s">
        <v>35</v>
      </c>
      <c r="D28" s="12"/>
      <c r="E28" s="36">
        <f>SUM(E16:E27)</f>
        <v>0</v>
      </c>
      <c r="F28" s="37"/>
      <c r="G28" s="38"/>
    </row>
    <row r="29" spans="3:7" ht="23.25" customHeight="1">
      <c r="C29" s="30"/>
      <c r="D29" s="31"/>
      <c r="E29" s="32"/>
      <c r="F29" s="33" t="str">
        <f t="shared" si="3" ref="F29:F32">IF(D29="","",IF(D29="Reisetid",$E$35/2,$E$35))</f>
        <v/>
      </c>
      <c r="G29" s="34" t="str">
        <f t="shared" si="4" ref="G29:G32">IF(F29="","",E29*F29)</f>
        <v/>
      </c>
    </row>
    <row r="30" spans="3:7" ht="23.25" customHeight="1">
      <c r="C30" s="30"/>
      <c r="D30" s="31"/>
      <c r="E30" s="32"/>
      <c r="F30" s="33" t="str">
        <f t="shared" si="3"/>
        <v/>
      </c>
      <c r="G30" s="34" t="str">
        <f t="shared" si="4"/>
        <v/>
      </c>
    </row>
    <row r="31" spans="3:7" ht="23.25" customHeight="1">
      <c r="C31" s="30"/>
      <c r="D31" s="31"/>
      <c r="E31" s="32"/>
      <c r="F31" s="33" t="str">
        <f t="shared" si="3"/>
        <v/>
      </c>
      <c r="G31" s="34" t="str">
        <f t="shared" si="4"/>
        <v/>
      </c>
    </row>
    <row r="32" spans="3:7" ht="23.25" customHeight="1">
      <c r="C32" s="39"/>
      <c r="D32" s="40"/>
      <c r="E32" s="41"/>
      <c r="F32" s="33" t="str">
        <f t="shared" si="3"/>
        <v/>
      </c>
      <c r="G32" s="34" t="str">
        <f t="shared" si="4"/>
        <v/>
      </c>
    </row>
    <row r="33" spans="3:7" s="28" customFormat="1" ht="23.25" customHeight="1">
      <c r="C33" s="13" t="s">
        <v>36</v>
      </c>
      <c r="D33" s="12"/>
      <c r="E33" s="42">
        <f>SUM(E29:E32)</f>
        <v>0</v>
      </c>
      <c r="F33" s="37"/>
      <c r="G33" s="38"/>
    </row>
    <row r="34" spans="3:7" ht="23.25" customHeight="1">
      <c r="C34" s="4" t="s">
        <v>11</v>
      </c>
      <c r="D34" s="3"/>
      <c r="E34" s="43">
        <f>E28+E33</f>
        <v>0</v>
      </c>
      <c r="F34" s="44"/>
      <c r="G34" s="44"/>
    </row>
    <row r="35" spans="3:7" ht="23.25" customHeight="1">
      <c r="C35" s="7" t="s">
        <v>16</v>
      </c>
      <c r="D35" s="6"/>
      <c r="E35" s="45">
        <v>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pans="3:7" s="21" customFormat="1" ht="16.5" customHeight="1">
      <c r="C40" s="61"/>
      <c r="D40" s="61"/>
      <c r="E40" s="61"/>
      <c r="F40" s="61"/>
      <c r="G40" s="61"/>
    </row>
    <row r="42" spans="3:4" ht="12.75">
      <c r="C42" s="29" t="s">
        <v>33</v>
      </c>
      <c r="D42" s="19" t="str">
        <f>hiddenSheet!ek_utgave</f>
        <v>4.03</v>
      </c>
    </row>
    <row r="43" ht="27" customHeight="1"/>
    <row r="44" ht="23.25" customHeight="1"/>
    <row r="45" ht="23.25" customHeight="1"/>
    <row r="46" ht="23.25" customHeight="1"/>
  </sheetData>
  <sheetProtection algorithmName="SHA-512" hashValue="fjuliz6kcHgYhzltPMyLf+7N1nXOVVcrkdJ7VsEbTV35x7izvrA/5VeNb7Q9q9ylwKdWORlAFmQ2XPT8Ut0dDA==" saltValue="Lu+ERvj74UQ+XT3ND9JQ2Q==" spinCount="100000" sheet="1" selectLockedCells="1"/>
  <mergeCells count="16">
    <mergeCell ref="C1:G2"/>
    <mergeCell ref="C28:D28"/>
    <mergeCell ref="C39:G39"/>
    <mergeCell ref="C4:G4"/>
    <mergeCell ref="C3:G3"/>
    <mergeCell ref="C12:G12"/>
    <mergeCell ref="C35:D35"/>
    <mergeCell ref="C36:D36"/>
    <mergeCell ref="D5:G5"/>
    <mergeCell ref="C34:D34"/>
    <mergeCell ref="D6:G7"/>
    <mergeCell ref="D8:G9"/>
    <mergeCell ref="D10:G11"/>
    <mergeCell ref="C37:G37"/>
    <mergeCell ref="C38:G38"/>
    <mergeCell ref="C33:D33"/>
  </mergeCells>
  <dataValidations count="2">
    <dataValidation type="list" allowBlank="1" showInputMessage="1" showErrorMessage="1" sqref="D29:D32">
      <formula1>'Ark1'!$A$5</formula1>
    </dataValidation>
    <dataValidation type="list" allowBlank="1" showInputMessage="1" showErrorMessage="1" sqref="D16:D27">
      <formula1>'Ark1'!$A$1:$A$4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1DC8D1-ECAE-440C-9515-B60DB0A173A5}">
  <sheetPr>
    <tabColor rgb="FFFF0000"/>
    <pageSetUpPr fitToPage="1"/>
  </sheetPr>
  <dimension ref="C1:I42"/>
  <sheetViews>
    <sheetView showGridLines="0" showRowColHeaders="0" showZeros="0" zoomScale="110" zoomScaleNormal="110" zoomScalePageLayoutView="80" workbookViewId="0" topLeftCell="A1">
      <selection pane="topLeft" activeCell="P26" sqref="P26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0" customHeight="1">
      <c r="C5" s="16" t="s">
        <v>3</v>
      </c>
      <c r="D5" s="62" t="s">
        <v>13</v>
      </c>
      <c r="E5" s="62"/>
      <c r="F5" s="62"/>
      <c r="G5" s="62"/>
      <c r="I5" s="25"/>
    </row>
    <row r="6" spans="3:7" ht="12.75" customHeight="1">
      <c r="C6" s="29"/>
      <c r="D6" s="15" t="s">
        <v>31</v>
      </c>
      <c r="E6" s="15"/>
      <c r="F6" s="15"/>
      <c r="G6" s="15"/>
    </row>
    <row r="7" spans="3:7" s="22" customFormat="1" ht="22.5">
      <c r="C7" s="16" t="s">
        <v>30</v>
      </c>
      <c r="D7" s="62"/>
      <c r="E7" s="62"/>
      <c r="F7" s="62"/>
      <c r="G7" s="62"/>
    </row>
    <row r="8" spans="3:7" ht="12.75" customHeight="1">
      <c r="C8" s="29"/>
      <c r="D8" s="15" t="s">
        <v>15</v>
      </c>
      <c r="E8" s="15"/>
      <c r="F8" s="15"/>
      <c r="G8" s="15"/>
    </row>
    <row r="9" spans="3:7" s="22" customFormat="1" ht="15.75" customHeight="1">
      <c r="C9" s="16" t="s">
        <v>4</v>
      </c>
      <c r="D9" s="62"/>
      <c r="E9" s="62"/>
      <c r="F9" s="62"/>
      <c r="G9" s="62"/>
    </row>
    <row r="10" spans="3:7" s="22" customFormat="1" ht="12.75" customHeight="1">
      <c r="C10" s="18"/>
      <c r="D10" s="15" t="s">
        <v>14</v>
      </c>
      <c r="E10" s="15"/>
      <c r="F10" s="15"/>
      <c r="G10" s="15"/>
    </row>
    <row r="11" spans="3:7" s="22" customFormat="1" ht="15.75" customHeight="1">
      <c r="C11" s="16" t="s">
        <v>29</v>
      </c>
      <c r="D11" s="62"/>
      <c r="E11" s="62"/>
      <c r="F11" s="62"/>
      <c r="G11" s="62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51">
        <v>43595</v>
      </c>
      <c r="D16" s="52" t="s">
        <v>7</v>
      </c>
      <c r="E16" s="53">
        <v>2</v>
      </c>
      <c r="F16" s="33">
        <f t="shared" si="0" ref="F16:F22">IF(D16="","",IF(D16="Reisetid",$E$35/2,$E$35))</f>
        <v>1000</v>
      </c>
      <c r="G16" s="34">
        <f>IF(F16="","",E16*F16)</f>
        <v>2000</v>
      </c>
    </row>
    <row r="17" spans="3:7" ht="23.25" customHeight="1">
      <c r="C17" s="54">
        <v>43596</v>
      </c>
      <c r="D17" s="55" t="s">
        <v>7</v>
      </c>
      <c r="E17" s="56">
        <v>2</v>
      </c>
      <c r="F17" s="33">
        <f t="shared" si="0"/>
        <v>1000</v>
      </c>
      <c r="G17" s="34">
        <f t="shared" si="1" ref="G17:G33">IF(F17="","",E17*F17)</f>
        <v>2000</v>
      </c>
    </row>
    <row r="18" spans="3:7" ht="23.25" customHeight="1">
      <c r="C18" s="51">
        <v>45425</v>
      </c>
      <c r="D18" s="52" t="s">
        <v>8</v>
      </c>
      <c r="E18" s="53">
        <v>8</v>
      </c>
      <c r="F18" s="33">
        <f t="shared" si="0"/>
        <v>1000</v>
      </c>
      <c r="G18" s="34">
        <f t="shared" si="1"/>
        <v>8000</v>
      </c>
    </row>
    <row r="19" spans="3:7" ht="23.25" customHeight="1">
      <c r="C19" s="51">
        <v>43599</v>
      </c>
      <c r="D19" s="52" t="s">
        <v>9</v>
      </c>
      <c r="E19" s="53">
        <v>4</v>
      </c>
      <c r="F19" s="33">
        <f t="shared" si="0"/>
        <v>1000</v>
      </c>
      <c r="G19" s="34">
        <f t="shared" si="1"/>
        <v>4000</v>
      </c>
    </row>
    <row r="20" spans="3:7" ht="23.25" customHeight="1">
      <c r="C20" s="51">
        <v>43600</v>
      </c>
      <c r="D20" s="52" t="s">
        <v>10</v>
      </c>
      <c r="E20" s="53">
        <v>3</v>
      </c>
      <c r="F20" s="33">
        <f t="shared" si="0"/>
        <v>1000</v>
      </c>
      <c r="G20" s="34">
        <f t="shared" si="1"/>
        <v>3000</v>
      </c>
    </row>
    <row r="21" spans="3:7" ht="23.25" customHeight="1">
      <c r="C21" s="51"/>
      <c r="D21" s="52"/>
      <c r="E21" s="53"/>
      <c r="F21" s="33" t="str">
        <f t="shared" si="0"/>
        <v/>
      </c>
      <c r="G21" s="34" t="str">
        <f t="shared" si="1"/>
        <v/>
      </c>
    </row>
    <row r="22" spans="3:7" ht="23.25" customHeight="1">
      <c r="C22" s="51"/>
      <c r="D22" s="52"/>
      <c r="E22" s="53"/>
      <c r="F22" s="33" t="str">
        <f t="shared" si="0"/>
        <v/>
      </c>
      <c r="G22" s="34" t="str">
        <f t="shared" si="1"/>
        <v/>
      </c>
    </row>
    <row r="23" spans="3:7" ht="23.25" customHeight="1">
      <c r="C23" s="51"/>
      <c r="D23" s="52"/>
      <c r="E23" s="53"/>
      <c r="F23" s="33"/>
      <c r="G23" s="34"/>
    </row>
    <row r="24" spans="3:7" ht="23.25" customHeight="1">
      <c r="C24" s="51"/>
      <c r="D24" s="52"/>
      <c r="E24" s="53"/>
      <c r="F24" s="33"/>
      <c r="G24" s="34"/>
    </row>
    <row r="25" spans="3:7" ht="23.25" customHeight="1">
      <c r="C25" s="51"/>
      <c r="D25" s="52"/>
      <c r="E25" s="53"/>
      <c r="F25" s="33"/>
      <c r="G25" s="34"/>
    </row>
    <row r="26" spans="3:7" ht="23.25" customHeight="1">
      <c r="C26" s="51"/>
      <c r="D26" s="52"/>
      <c r="E26" s="53"/>
      <c r="F26" s="33" t="str">
        <f t="shared" si="2" ref="F26:F33">IF(D26="","",IF(D26="Reisetid",$E$35/2,$E$35))</f>
        <v/>
      </c>
      <c r="G26" s="34" t="str">
        <f t="shared" si="1"/>
        <v/>
      </c>
    </row>
    <row r="27" spans="3:7" ht="23.25" customHeight="1">
      <c r="C27" s="51"/>
      <c r="D27" s="52"/>
      <c r="E27" s="53"/>
      <c r="F27" s="33" t="str">
        <f t="shared" si="2"/>
        <v/>
      </c>
      <c r="G27" s="34" t="str">
        <f t="shared" si="1"/>
        <v/>
      </c>
    </row>
    <row r="28" spans="3:7" s="28" customFormat="1" ht="23.25" customHeight="1">
      <c r="C28" s="13" t="s">
        <v>35</v>
      </c>
      <c r="D28" s="12"/>
      <c r="E28" s="36">
        <f>SUM(E16:E27)</f>
        <v>19</v>
      </c>
      <c r="F28" s="37" t="str">
        <f t="shared" si="2"/>
        <v/>
      </c>
      <c r="G28" s="38" t="str">
        <f t="shared" si="1"/>
        <v/>
      </c>
    </row>
    <row r="29" spans="3:7" ht="23.25" customHeight="1">
      <c r="C29" s="51">
        <v>45425</v>
      </c>
      <c r="D29" s="52" t="s">
        <v>6</v>
      </c>
      <c r="E29" s="53">
        <v>2</v>
      </c>
      <c r="F29" s="33">
        <f t="shared" si="2"/>
        <v>500</v>
      </c>
      <c r="G29" s="34">
        <f t="shared" si="1"/>
        <v>1000</v>
      </c>
    </row>
    <row r="30" spans="3:7" ht="23.25" customHeight="1">
      <c r="C30" s="51"/>
      <c r="D30" s="52"/>
      <c r="E30" s="53"/>
      <c r="F30" s="33" t="str">
        <f t="shared" si="2"/>
        <v/>
      </c>
      <c r="G30" s="34" t="str">
        <f t="shared" si="1"/>
        <v/>
      </c>
    </row>
    <row r="31" spans="3:7" ht="23.25" customHeight="1">
      <c r="C31" s="51"/>
      <c r="D31" s="52"/>
      <c r="E31" s="53"/>
      <c r="F31" s="33" t="str">
        <f t="shared" si="2"/>
        <v/>
      </c>
      <c r="G31" s="34" t="str">
        <f t="shared" si="1"/>
        <v/>
      </c>
    </row>
    <row r="32" spans="3:7" ht="23.25" customHeight="1">
      <c r="C32" s="57"/>
      <c r="D32" s="58"/>
      <c r="E32" s="59"/>
      <c r="F32" s="33" t="str">
        <f t="shared" si="2"/>
        <v/>
      </c>
      <c r="G32" s="34" t="str">
        <f t="shared" si="1"/>
        <v/>
      </c>
    </row>
    <row r="33" spans="3:7" s="28" customFormat="1" ht="23.25" customHeight="1">
      <c r="C33" s="13" t="s">
        <v>36</v>
      </c>
      <c r="D33" s="12"/>
      <c r="E33" s="42">
        <f>SUM(E29:E32)</f>
        <v>2</v>
      </c>
      <c r="F33" s="37" t="str">
        <f t="shared" si="2"/>
        <v/>
      </c>
      <c r="G33" s="38" t="str">
        <f t="shared" si="1"/>
        <v/>
      </c>
    </row>
    <row r="34" spans="3:7" ht="23.25" customHeight="1">
      <c r="C34" s="4" t="s">
        <v>11</v>
      </c>
      <c r="D34" s="3"/>
      <c r="E34" s="43">
        <f>E28+E33</f>
        <v>21</v>
      </c>
      <c r="F34" s="44"/>
      <c r="G34" s="44"/>
    </row>
    <row r="35" spans="3:7" ht="23.25" customHeight="1">
      <c r="C35" s="7" t="s">
        <v>16</v>
      </c>
      <c r="D35" s="6"/>
      <c r="E35" s="60">
        <v>1000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20000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="21" customFormat="1" ht="16.5" customHeight="1"/>
    <row r="42" spans="3:3" ht="12.75">
      <c r="C42" s="26"/>
    </row>
    <row r="43" ht="27" customHeight="1"/>
    <row r="44" ht="23.25" customHeight="1"/>
    <row r="45" ht="23.25" customHeight="1"/>
    <row r="46" ht="23.25" customHeight="1"/>
  </sheetData>
  <sheetProtection algorithmName="SHA-512" hashValue="XVbNqg8brFJl9JFlZZ93MSVAej0B1e5Dk4ighSUGyiBe+TrYZQwgOsJSvNSTWu+jcgWMUvF+p8blby6LY2bmsw==" saltValue="g2uYCkFd06ksuw0G9ya1wQ==" spinCount="100000" sheet="1" selectLockedCells="1"/>
  <mergeCells count="16">
    <mergeCell ref="C36:D36"/>
    <mergeCell ref="C37:G37"/>
    <mergeCell ref="C38:G38"/>
    <mergeCell ref="C39:G39"/>
    <mergeCell ref="D10:G11"/>
    <mergeCell ref="C12:G12"/>
    <mergeCell ref="C28:D28"/>
    <mergeCell ref="C33:D33"/>
    <mergeCell ref="C34:D34"/>
    <mergeCell ref="C35:D35"/>
    <mergeCell ref="D8:G9"/>
    <mergeCell ref="C1:G2"/>
    <mergeCell ref="C3:G3"/>
    <mergeCell ref="C4:G4"/>
    <mergeCell ref="D5:G5"/>
    <mergeCell ref="D6:G7"/>
  </mergeCells>
  <dataValidations count="2">
    <dataValidation type="list" allowBlank="1" showInputMessage="1" showErrorMessage="1" sqref="D16:D27">
      <formula1>'Ark1'!$A$1:$A$4</formula1>
    </dataValidation>
    <dataValidation type="list" allowBlank="1" showInputMessage="1" showErrorMessage="1" sqref="D29:D32">
      <formula1>'Ark1'!$A$5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" name="Check Box 1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2" name="Check Box 2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A5" sqref="A5"/>
    </sheetView>
  </sheetViews>
  <sheetFormatPr defaultColWidth="11.255" defaultRowHeight="12.75"/>
  <sheetData>
    <row r="1" spans="1:1" ht="12.75">
      <c r="A1" t="s">
        <v>7</v>
      </c>
    </row>
    <row r="2" spans="1:1" ht="12.75">
      <c r="A2" t="s">
        <v>8</v>
      </c>
    </row>
    <row r="3" spans="1:1" ht="12.75">
      <c r="A3" t="s">
        <v>9</v>
      </c>
    </row>
    <row r="4" spans="1:1" ht="12.75">
      <c r="A4" t="s">
        <v>10</v>
      </c>
    </row>
    <row r="5" spans="1:1" ht="12.75">
      <c r="A5" t="s">
        <v>6</v>
      </c>
    </row>
  </sheetData>
  <sheetProtection password="CC3D" sheet="1" objects="1" scenarios="1"/>
  <pageMargins left="0.7" right="0.7" top="0.75" bottom="0.75" header="0.3" footer="0.3"/>
  <pageSetup orientation="portrait" paperSize="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Til utfylling</vt:lpstr>
      <vt:lpstr>Eksempel</vt:lpstr>
      <vt:lpstr>Ark1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Timespesifikasjon - innleid bedømmer</dc:title>
  <dc:subject/>
  <dc:creator>Janicke Sundberg-Hansen</dc:creator>
  <cp:keywords/>
  <dc:description/>
  <cp:lastModifiedBy>Pia Backe-Hansen</cp:lastModifiedBy>
  <cp:lastPrinted>2024-09-30T09:32:53Z</cp:lastPrinted>
  <dcterms:created xsi:type="dcterms:W3CDTF">2006-09-15T19:01:29Z</dcterms:created>
  <dcterms:modified xsi:type="dcterms:W3CDTF">2025-03-06T13:17:00Z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